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60" windowWidth="18195" windowHeight="121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<sst xmlns="http://schemas.openxmlformats.org/spreadsheetml/2006/main" count="63" uniqueCount="50">
  <si>
    <t>車両情報</t>
  </si>
  <si>
    <t>実燃費データ</t>
  </si>
  <si>
    <t>積載率</t>
  </si>
  <si>
    <t>輸送状況</t>
  </si>
  <si>
    <t>実燃費
(km/ℓ)</t>
  </si>
  <si>
    <t>登録
番号</t>
  </si>
  <si>
    <t>車台
番号</t>
  </si>
  <si>
    <t>最大
積載量</t>
  </si>
  <si>
    <t>走行
距離
(km)</t>
  </si>
  <si>
    <t>燃料
使用量
(ℓ)</t>
  </si>
  <si>
    <t>原油
換算値
(ℓ)</t>
  </si>
  <si>
    <t>積載
重量
(推計値)</t>
  </si>
  <si>
    <t>主な
輸送
品目</t>
  </si>
  <si>
    <t>運行
形態</t>
  </si>
  <si>
    <t>エネルギー量(原油換算値)</t>
  </si>
  <si>
    <t>走行距離１km
あたり
（ℓ/km）</t>
  </si>
  <si>
    <t>◎実燃費データ</t>
  </si>
  <si>
    <t>◎エネルギー量（原油換算値）</t>
  </si>
  <si>
    <t>　　⇒実燃費（km/ℓ）・・・走行距離÷燃料使用量</t>
  </si>
  <si>
    <t>　　⇒走行距離１kmあたり（ℓ/km）・・・原油換算値÷走行距離</t>
  </si>
  <si>
    <t>【算出方法】</t>
  </si>
  <si>
    <t>注１　燃料使用量は、ガソリン・軽油であれば「ℓ」、天然ガスであれば「m3」を単位とすること</t>
  </si>
  <si>
    <t>◎輸送状況</t>
  </si>
  <si>
    <t>　　⇒積載率・・・｢10～30％｣、｢31～50％｣、｢51～70％｣、｢71％以上｣のいずれかを記載してください。</t>
  </si>
  <si>
    <t>　　⇒積載重量（推計値）・・・最大積載量×積載率</t>
  </si>
  <si>
    <t>～</t>
  </si>
  <si>
    <t>省エネ
ルギー
改善率</t>
  </si>
  <si>
    <t>実施状況報告（総括表）</t>
  </si>
  <si>
    <t>◎省エネルギー改善率・・・（指導後の実燃費 - 指導前の実燃費）÷指導前の実燃費</t>
  </si>
  <si>
    <t>省エネルギー
量</t>
  </si>
  <si>
    <t>走行距離
１km
あたり
（ℓ/km）</t>
  </si>
  <si>
    <t>原油
換算値
(ℓ)</t>
  </si>
  <si>
    <t>◎省エネルギー量・・・指導前のエネルギー量 - 指導後のエネルギー量</t>
  </si>
  <si>
    <t>　　⇒運行形態・・・「幹線輸送」、「集配輸送」、「貸切輸送」、「その他」のいずれかを記載してください。</t>
  </si>
  <si>
    <t>※「幹線輸送」とは、主に高速道路を走行して行う長距離輸送をいう。「集配輸送」とは、複数の地点を巡回して行う輸送をいう。</t>
  </si>
  <si>
    <t>　「貸切輸送」とは、２地点間のみの輸送をいう（幹線輸送を除く）。「その他」とは、上記以外の運行形態をいう。</t>
  </si>
  <si>
    <t>注２　少数点以下の端数についてはそのまま保持することとし、表示を少数点第２位まで（少数点第３位を四捨五入）とすること。</t>
  </si>
  <si>
    <t>　　⇒原油換算値（ℓ）・・・燃料使用量(ℓ)×単位発熱量(GJ/kℓ)×0.0258(kℓ/GJ)</t>
  </si>
  <si>
    <t>補助事業者名　：　　　　　　　　　　　　　　　　　　　　　　　　　　　　　　　　　　　　　　　</t>
  </si>
  <si>
    <t>　　　　＊1 単位発熱量の係数は、エネルギーの使用の合理化に関する法律施行規則別表第一に記載されている最新の係数を使用ください。</t>
  </si>
  <si>
    <t>　　　　＊2 エネルギーの使用の合理化に関する法律施行規則第４条の規定どおり、発熱量1,000万KJ(10GJ)を原油0.258Kℓとして換算します。</t>
  </si>
  <si>
    <t>検証期間　：</t>
  </si>
  <si>
    <t>　平成　　年　　月　　日　～　平成　　年　　月　　日</t>
  </si>
  <si>
    <t>アイドリング
ストップデータ</t>
  </si>
  <si>
    <t>装着前</t>
  </si>
  <si>
    <t>装着後</t>
  </si>
  <si>
    <t>回数</t>
  </si>
  <si>
    <t>機器装着前</t>
  </si>
  <si>
    <t>機器装着後</t>
  </si>
  <si>
    <t>　　※赤枠内のみ入力してください。その他欄は自動計算されます。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</si>
</sst>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_);[Red]\(0.00\)"/>
    <numFmt numFmtId="179" formatCode="0.00000_ "/>
    <numFmt numFmtId="180" formatCode="0.00;&quot;▲ &quot;0.00"/>
    <numFmt numFmtId="181" formatCode="0_ "/>
  </numFmts>
  <fonts count="25">
    <font>
      <sz val="11"/>
      <color indexed="8"/>
      <name val="ＭＳ Ｐゴシック"/>
      <family val="3"/>
    </font>
    <font>
      <sz val="6"/>
      <name val="ＭＳ Ｐゴシック"/>
      <family val="3"/>
    </font>
    <font>
      <sz val="11"/>
      <name val="ＭＳ Ｐゴシック"/>
      <family val="3"/>
    </font>
    <font>
      <u val="single"/>
      <sz val="11"/>
      <name val="ＭＳ Ｐゴシック"/>
      <family val="3"/>
    </font>
    <font>
      <sz val="9"/>
      <name val="ＭＳ Ｐゴシック"/>
      <family val="3"/>
    </font>
    <font>
      <sz val="8"/>
      <name val="ＭＳ Ｐゴシック"/>
      <family val="3"/>
    </font>
    <font>
      <sz val="12"/>
      <name val="ＭＳ Ｐゴシック"/>
      <family val="3"/>
    </font>
    <font>
      <sz val="10"/>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ck">
        <color indexed="10"/>
      </right>
      <top style="thick">
        <color indexed="10"/>
      </top>
      <bottom style="thin"/>
    </border>
    <border>
      <left style="thin"/>
      <right style="thick">
        <color indexed="10"/>
      </right>
      <top style="thin"/>
      <bottom style="thin"/>
    </border>
    <border>
      <left style="thin"/>
      <right style="thick">
        <color indexed="10"/>
      </right>
      <top style="thin"/>
      <bottom style="thick">
        <color indexed="10"/>
      </bottom>
    </border>
    <border>
      <left style="thick">
        <color indexed="10"/>
      </left>
      <right style="thin"/>
      <top style="thick">
        <color indexed="10"/>
      </top>
      <bottom style="thin"/>
    </border>
    <border>
      <left style="thick">
        <color indexed="10"/>
      </left>
      <right style="thin"/>
      <top style="thin"/>
      <bottom style="thin"/>
    </border>
    <border>
      <left style="thick">
        <color indexed="10"/>
      </left>
      <right style="thin"/>
      <top style="thin"/>
      <bottom style="thick">
        <color indexed="10"/>
      </bottom>
    </border>
    <border>
      <left style="thick">
        <color indexed="10"/>
      </left>
      <right style="thin"/>
      <top/>
      <bottom style="thin"/>
    </border>
    <border>
      <left style="thin"/>
      <right style="thin"/>
      <top style="thin"/>
      <bottom style="thick">
        <color indexed="10"/>
      </bottom>
    </border>
    <border>
      <left style="thin"/>
      <right/>
      <top/>
      <bottom style="thin"/>
    </border>
    <border>
      <left style="thin"/>
      <right/>
      <top style="thin"/>
      <bottom style="thick">
        <color indexed="10"/>
      </bottom>
    </border>
    <border>
      <left style="thin"/>
      <right style="thin"/>
      <top style="thick">
        <color indexed="10"/>
      </top>
      <bottom style="thin"/>
    </border>
    <border>
      <left/>
      <right style="thin"/>
      <top style="thick">
        <color indexed="10"/>
      </top>
      <bottom style="thin"/>
    </border>
    <border>
      <left/>
      <right style="thin"/>
      <top style="thin"/>
      <bottom style="thick">
        <color indexed="10"/>
      </botto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style="thin"/>
      <right style="thin"/>
      <top/>
      <bottom/>
    </border>
    <border>
      <left style="thin"/>
      <right/>
      <top/>
      <bottom/>
    </border>
    <border>
      <left style="thin"/>
      <right style="thin"/>
      <top style="thick">
        <color indexed="10"/>
      </top>
      <bottom/>
    </border>
    <border>
      <left/>
      <right/>
      <top style="thin"/>
      <bottom/>
    </border>
    <border>
      <left/>
      <right style="thin"/>
      <top style="thin"/>
      <bottom/>
    </border>
    <border>
      <left/>
      <right/>
      <top/>
      <bottom style="thin"/>
    </border>
    <border>
      <left/>
      <right style="thin"/>
      <top/>
      <bottom style="thin"/>
    </border>
    <border>
      <left style="thin"/>
      <right/>
      <top style="thin"/>
      <bottom/>
    </border>
    <border>
      <left/>
      <right style="thin"/>
      <top/>
      <bottom/>
    </border>
    <border>
      <left style="thin"/>
      <right style="thick">
        <color indexed="10"/>
      </right>
      <top style="thick">
        <color indexed="10"/>
      </top>
      <bottom/>
    </border>
    <border>
      <left style="thick">
        <color indexed="10"/>
      </left>
      <right/>
      <top style="thick">
        <color indexed="10"/>
      </top>
      <bottom/>
    </border>
    <border>
      <left/>
      <right/>
      <top style="thick">
        <color indexed="10"/>
      </top>
      <bottom/>
    </border>
    <border>
      <left/>
      <right style="thin"/>
      <top style="thick">
        <color indexed="10"/>
      </top>
      <bottom/>
    </border>
    <border>
      <left style="thick">
        <color indexed="10"/>
      </left>
      <right/>
      <top/>
      <bottom/>
    </border>
    <border>
      <left style="thick">
        <color indexed="10"/>
      </left>
      <right/>
      <top/>
      <bottom style="thin"/>
    </border>
    <border>
      <left style="thin"/>
      <right/>
      <top style="thick">
        <color indexed="10"/>
      </top>
      <bottom/>
    </border>
    <border>
      <left style="thick">
        <color indexed="10"/>
      </left>
      <right style="thin"/>
      <top style="thick">
        <color indexed="10"/>
      </top>
      <bottom/>
    </border>
    <border>
      <left style="thick">
        <color indexed="10"/>
      </left>
      <right style="thin"/>
      <top/>
      <bottom/>
    </border>
    <border>
      <left style="thin"/>
      <right style="thick">
        <color indexed="10"/>
      </right>
      <top/>
      <bottom/>
    </border>
    <border>
      <left style="thin"/>
      <right style="thick">
        <color indexed="10"/>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12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Alignment="1">
      <alignment vertical="center"/>
    </xf>
    <xf numFmtId="0" fontId="2" fillId="0" borderId="0" xfId="0" applyFont="1" applyAlignment="1">
      <alignment vertical="center"/>
    </xf>
    <xf numFmtId="0" fontId="7" fillId="0" borderId="10" xfId="0" applyFont="1" applyBorder="1" applyAlignment="1">
      <alignment vertical="center"/>
    </xf>
    <xf numFmtId="178" fontId="7" fillId="0" borderId="10" xfId="0" applyNumberFormat="1" applyFont="1" applyBorder="1" applyAlignment="1">
      <alignment horizontal="right" vertical="center"/>
    </xf>
    <xf numFmtId="178" fontId="7" fillId="0" borderId="10" xfId="0" applyNumberFormat="1" applyFont="1"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vertical="center"/>
    </xf>
    <xf numFmtId="180" fontId="7" fillId="0" borderId="10" xfId="0" applyNumberFormat="1" applyFont="1" applyBorder="1" applyAlignment="1">
      <alignment vertical="center"/>
    </xf>
    <xf numFmtId="179" fontId="7" fillId="0" borderId="10" xfId="0" applyNumberFormat="1" applyFont="1" applyBorder="1" applyAlignment="1">
      <alignment vertical="center"/>
    </xf>
    <xf numFmtId="0" fontId="4" fillId="0" borderId="0" xfId="0" applyFont="1" applyFill="1" applyBorder="1" applyAlignment="1">
      <alignment horizontal="left" vertical="center"/>
    </xf>
    <xf numFmtId="0" fontId="4" fillId="0" borderId="0" xfId="0" applyFont="1" applyAlignment="1">
      <alignment vertical="center"/>
    </xf>
    <xf numFmtId="179" fontId="7" fillId="0" borderId="10" xfId="0" applyNumberFormat="1" applyFont="1" applyBorder="1" applyAlignment="1">
      <alignment horizontal="right" vertical="center"/>
    </xf>
    <xf numFmtId="177" fontId="7" fillId="0" borderId="10" xfId="0" applyNumberFormat="1" applyFont="1" applyBorder="1" applyAlignment="1">
      <alignment horizontal="right" vertical="center"/>
    </xf>
    <xf numFmtId="0" fontId="2"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178" fontId="7" fillId="4" borderId="10" xfId="0" applyNumberFormat="1" applyFont="1" applyFill="1" applyBorder="1" applyAlignment="1">
      <alignment vertical="center"/>
    </xf>
    <xf numFmtId="178" fontId="7" fillId="4" borderId="10" xfId="0" applyNumberFormat="1" applyFont="1" applyFill="1" applyBorder="1" applyAlignment="1">
      <alignment horizontal="right" vertical="center"/>
    </xf>
    <xf numFmtId="177" fontId="7" fillId="4" borderId="10" xfId="0" applyNumberFormat="1" applyFont="1" applyFill="1" applyBorder="1" applyAlignment="1">
      <alignment horizontal="right" vertical="center"/>
    </xf>
    <xf numFmtId="179" fontId="7" fillId="4" borderId="10" xfId="0" applyNumberFormat="1" applyFont="1" applyFill="1" applyBorder="1" applyAlignment="1">
      <alignment horizontal="right" vertical="center"/>
    </xf>
    <xf numFmtId="0" fontId="2" fillId="4" borderId="10" xfId="0" applyFont="1" applyFill="1" applyBorder="1" applyAlignment="1">
      <alignment horizontal="center" vertical="center"/>
    </xf>
    <xf numFmtId="181" fontId="2" fillId="4" borderId="10" xfId="0" applyNumberFormat="1" applyFont="1" applyFill="1" applyBorder="1" applyAlignment="1">
      <alignment vertical="center"/>
    </xf>
    <xf numFmtId="0" fontId="7" fillId="0" borderId="12" xfId="0" applyFont="1" applyBorder="1" applyAlignment="1">
      <alignment vertical="center"/>
    </xf>
    <xf numFmtId="10" fontId="7" fillId="0" borderId="12"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2" fillId="4" borderId="13" xfId="0" applyFont="1" applyFill="1" applyBorder="1" applyAlignment="1">
      <alignment horizontal="center" vertical="center" wrapText="1"/>
    </xf>
    <xf numFmtId="178" fontId="7" fillId="4" borderId="13" xfId="0" applyNumberFormat="1" applyFont="1" applyFill="1" applyBorder="1" applyAlignment="1">
      <alignment horizontal="right" vertical="center"/>
    </xf>
    <xf numFmtId="0" fontId="2" fillId="0" borderId="14" xfId="0" applyFont="1" applyBorder="1" applyAlignment="1">
      <alignment horizontal="center" vertical="center" wrapText="1"/>
    </xf>
    <xf numFmtId="178" fontId="7" fillId="0" borderId="14" xfId="0" applyNumberFormat="1" applyFont="1" applyBorder="1" applyAlignment="1">
      <alignment horizontal="right" vertical="center"/>
    </xf>
    <xf numFmtId="0" fontId="2" fillId="4" borderId="15" xfId="0" applyFont="1" applyFill="1" applyBorder="1" applyAlignment="1">
      <alignment horizontal="center" vertical="center" wrapText="1"/>
    </xf>
    <xf numFmtId="0" fontId="7" fillId="4" borderId="16" xfId="0" applyFont="1" applyFill="1" applyBorder="1" applyAlignment="1">
      <alignment horizontal="right" vertical="center" wrapText="1"/>
    </xf>
    <xf numFmtId="0" fontId="7" fillId="4" borderId="16" xfId="0" applyFont="1" applyFill="1" applyBorder="1" applyAlignment="1">
      <alignment horizontal="right" vertical="center"/>
    </xf>
    <xf numFmtId="0" fontId="7" fillId="4" borderId="17" xfId="0" applyFont="1" applyFill="1" applyBorder="1" applyAlignment="1">
      <alignment horizontal="right" vertical="center"/>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9" xfId="0" applyFont="1" applyBorder="1" applyAlignment="1">
      <alignment horizontal="right" vertical="center" wrapText="1"/>
    </xf>
    <xf numFmtId="0" fontId="7" fillId="0" borderId="16" xfId="0" applyFont="1" applyBorder="1" applyAlignment="1">
      <alignment horizontal="right" vertical="center" wrapText="1"/>
    </xf>
    <xf numFmtId="0" fontId="7" fillId="0" borderId="19" xfId="0" applyFont="1" applyBorder="1" applyAlignment="1">
      <alignment horizontal="right" vertical="center"/>
    </xf>
    <xf numFmtId="0" fontId="7" fillId="0" borderId="16" xfId="0" applyFont="1" applyBorder="1" applyAlignment="1">
      <alignment horizontal="right" vertical="center"/>
    </xf>
    <xf numFmtId="0" fontId="7" fillId="0" borderId="20" xfId="0" applyFont="1" applyBorder="1" applyAlignment="1">
      <alignment horizontal="right" vertical="center"/>
    </xf>
    <xf numFmtId="0" fontId="7" fillId="0" borderId="17" xfId="0" applyFont="1" applyBorder="1" applyAlignment="1">
      <alignment horizontal="right" vertical="center"/>
    </xf>
    <xf numFmtId="0" fontId="7" fillId="0" borderId="21"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1" fontId="2" fillId="0" borderId="16" xfId="0" applyNumberFormat="1" applyFont="1" applyBorder="1" applyAlignment="1">
      <alignment vertical="center"/>
    </xf>
    <xf numFmtId="181" fontId="2" fillId="0" borderId="17" xfId="0" applyNumberFormat="1" applyFont="1" applyBorder="1" applyAlignment="1">
      <alignment vertical="center"/>
    </xf>
    <xf numFmtId="0" fontId="2" fillId="4" borderId="25" xfId="0" applyFont="1" applyFill="1" applyBorder="1" applyAlignment="1">
      <alignment horizontal="center" vertical="center"/>
    </xf>
    <xf numFmtId="181" fontId="2" fillId="4" borderId="22" xfId="0" applyNumberFormat="1" applyFont="1" applyFill="1" applyBorder="1" applyAlignment="1">
      <alignment vertical="center"/>
    </xf>
    <xf numFmtId="0" fontId="8" fillId="0" borderId="0" xfId="0" applyFont="1" applyAlignment="1">
      <alignment vertical="center"/>
    </xf>
    <xf numFmtId="0" fontId="2" fillId="4" borderId="26" xfId="0" applyFont="1" applyFill="1" applyBorder="1" applyAlignment="1">
      <alignment horizontal="center" vertical="center" wrapText="1"/>
    </xf>
    <xf numFmtId="0" fontId="7" fillId="4" borderId="14" xfId="0" applyFont="1" applyFill="1" applyBorder="1" applyAlignment="1">
      <alignment horizontal="right" vertical="center" wrapText="1"/>
    </xf>
    <xf numFmtId="0" fontId="7" fillId="4" borderId="14" xfId="0" applyFont="1" applyFill="1" applyBorder="1" applyAlignment="1">
      <alignment horizontal="right" vertical="center"/>
    </xf>
    <xf numFmtId="0" fontId="7" fillId="4" borderId="27" xfId="0" applyFont="1" applyFill="1" applyBorder="1" applyAlignment="1">
      <alignment horizontal="right" vertical="center"/>
    </xf>
    <xf numFmtId="0" fontId="7" fillId="0" borderId="19"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14" xfId="0" applyFont="1" applyFill="1" applyBorder="1" applyAlignment="1">
      <alignment horizontal="center" vertical="center"/>
    </xf>
    <xf numFmtId="0" fontId="2" fillId="0" borderId="40"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wrapText="1"/>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39"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xf>
    <xf numFmtId="0" fontId="4" fillId="0" borderId="21" xfId="0" applyFont="1" applyBorder="1" applyAlignment="1">
      <alignment horizontal="center" vertical="center"/>
    </xf>
    <xf numFmtId="0" fontId="2" fillId="4" borderId="10" xfId="0" applyFont="1" applyFill="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horizontal="left" vertical="center"/>
    </xf>
    <xf numFmtId="0" fontId="4" fillId="0" borderId="40"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7" fillId="0" borderId="3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75" zoomScaleNormal="75" zoomScalePageLayoutView="0" workbookViewId="0" topLeftCell="A1">
      <selection activeCell="AE24" sqref="AE24"/>
    </sheetView>
  </sheetViews>
  <sheetFormatPr defaultColWidth="9.00390625" defaultRowHeight="13.5"/>
  <cols>
    <col min="1" max="1" width="4.50390625" style="1" customWidth="1"/>
    <col min="2" max="2" width="4.50390625" style="1" bestFit="1" customWidth="1"/>
    <col min="3" max="3" width="6.00390625" style="1" bestFit="1" customWidth="1"/>
    <col min="4" max="4" width="5.50390625" style="1" bestFit="1" customWidth="1"/>
    <col min="5" max="5" width="7.125" style="1" bestFit="1" customWidth="1"/>
    <col min="6" max="6" width="7.125" style="1" customWidth="1"/>
    <col min="7" max="7" width="5.50390625" style="1" bestFit="1" customWidth="1"/>
    <col min="8" max="8" width="7.125" style="1" bestFit="1" customWidth="1"/>
    <col min="9" max="9" width="7.125" style="1" customWidth="1"/>
    <col min="10" max="10" width="7.625" style="1" bestFit="1" customWidth="1"/>
    <col min="11" max="11" width="8.625" style="1" bestFit="1" customWidth="1"/>
    <col min="12" max="12" width="7.50390625" style="1" bestFit="1" customWidth="1"/>
    <col min="13" max="13" width="8.625" style="1" bestFit="1" customWidth="1"/>
    <col min="14" max="14" width="9.625" style="1" bestFit="1" customWidth="1"/>
    <col min="15" max="15" width="8.625" style="1" bestFit="1" customWidth="1"/>
    <col min="16" max="16" width="7.50390625" style="1" bestFit="1" customWidth="1"/>
    <col min="17" max="17" width="4.25390625" style="1" customWidth="1"/>
    <col min="18" max="18" width="3.375" style="1" bestFit="1" customWidth="1"/>
    <col min="19" max="20" width="4.25390625" style="1" customWidth="1"/>
    <col min="21" max="21" width="3.375" style="1" bestFit="1" customWidth="1"/>
    <col min="22" max="22" width="4.25390625" style="1" customWidth="1"/>
    <col min="23" max="24" width="5.25390625" style="1" bestFit="1" customWidth="1"/>
    <col min="25" max="26" width="7.375" style="1" customWidth="1"/>
    <col min="27" max="27" width="0.875" style="1" customWidth="1"/>
    <col min="28" max="16384" width="9.00390625" style="1" customWidth="1"/>
  </cols>
  <sheetData>
    <row r="1" spans="1:8" ht="27" customHeight="1" thickBot="1">
      <c r="A1" s="120" t="s">
        <v>27</v>
      </c>
      <c r="B1" s="120"/>
      <c r="C1" s="120"/>
      <c r="D1" s="120"/>
      <c r="E1" s="120"/>
      <c r="H1" s="58" t="s">
        <v>49</v>
      </c>
    </row>
    <row r="2" spans="1:23" ht="24.75" customHeight="1" thickBot="1">
      <c r="A2" s="124" t="s">
        <v>38</v>
      </c>
      <c r="B2" s="125"/>
      <c r="C2" s="125"/>
      <c r="D2" s="125"/>
      <c r="E2" s="125"/>
      <c r="F2" s="125"/>
      <c r="G2" s="125"/>
      <c r="H2" s="125"/>
      <c r="I2" s="125"/>
      <c r="J2" s="125"/>
      <c r="K2" s="126"/>
      <c r="M2" s="127" t="s">
        <v>41</v>
      </c>
      <c r="N2" s="127"/>
      <c r="O2" s="66" t="s">
        <v>42</v>
      </c>
      <c r="P2" s="67"/>
      <c r="Q2" s="67"/>
      <c r="R2" s="67"/>
      <c r="S2" s="67"/>
      <c r="T2" s="67"/>
      <c r="U2" s="67"/>
      <c r="V2" s="67"/>
      <c r="W2" s="68"/>
    </row>
    <row r="3" spans="1:26" ht="13.5" customHeight="1" thickBot="1">
      <c r="A3" s="100" t="s">
        <v>0</v>
      </c>
      <c r="B3" s="100"/>
      <c r="C3" s="100"/>
      <c r="D3" s="90" t="s">
        <v>1</v>
      </c>
      <c r="E3" s="91"/>
      <c r="F3" s="91"/>
      <c r="G3" s="91"/>
      <c r="H3" s="91"/>
      <c r="I3" s="92"/>
      <c r="J3" s="70" t="s">
        <v>14</v>
      </c>
      <c r="K3" s="75"/>
      <c r="L3" s="76"/>
      <c r="M3" s="77"/>
      <c r="N3" s="85" t="s">
        <v>29</v>
      </c>
      <c r="O3" s="86"/>
      <c r="P3" s="69" t="s">
        <v>26</v>
      </c>
      <c r="Q3" s="98" t="s">
        <v>3</v>
      </c>
      <c r="R3" s="106"/>
      <c r="S3" s="106"/>
      <c r="T3" s="106"/>
      <c r="U3" s="106"/>
      <c r="V3" s="106"/>
      <c r="W3" s="106"/>
      <c r="X3" s="77"/>
      <c r="Y3" s="81" t="s">
        <v>43</v>
      </c>
      <c r="Z3" s="82"/>
    </row>
    <row r="4" spans="1:26" ht="13.5" customHeight="1" thickBot="1" thickTop="1">
      <c r="A4" s="115" t="s">
        <v>5</v>
      </c>
      <c r="B4" s="72" t="s">
        <v>6</v>
      </c>
      <c r="C4" s="121" t="s">
        <v>7</v>
      </c>
      <c r="D4" s="93"/>
      <c r="E4" s="93"/>
      <c r="F4" s="93"/>
      <c r="G4" s="93"/>
      <c r="H4" s="93"/>
      <c r="I4" s="94"/>
      <c r="J4" s="78"/>
      <c r="K4" s="79"/>
      <c r="L4" s="79"/>
      <c r="M4" s="80"/>
      <c r="N4" s="85"/>
      <c r="O4" s="85"/>
      <c r="P4" s="70"/>
      <c r="Q4" s="102" t="s">
        <v>2</v>
      </c>
      <c r="R4" s="103"/>
      <c r="S4" s="104"/>
      <c r="T4" s="109" t="s">
        <v>11</v>
      </c>
      <c r="U4" s="110"/>
      <c r="V4" s="111"/>
      <c r="W4" s="99" t="s">
        <v>12</v>
      </c>
      <c r="X4" s="97" t="s">
        <v>13</v>
      </c>
      <c r="Y4" s="83"/>
      <c r="Z4" s="84"/>
    </row>
    <row r="5" spans="1:26" ht="15" thickBot="1" thickTop="1">
      <c r="A5" s="116"/>
      <c r="B5" s="73"/>
      <c r="C5" s="122"/>
      <c r="D5" s="95" t="s">
        <v>47</v>
      </c>
      <c r="E5" s="95"/>
      <c r="F5" s="96"/>
      <c r="G5" s="87" t="s">
        <v>48</v>
      </c>
      <c r="H5" s="88"/>
      <c r="I5" s="89"/>
      <c r="J5" s="118" t="s">
        <v>47</v>
      </c>
      <c r="K5" s="118"/>
      <c r="L5" s="119" t="s">
        <v>48</v>
      </c>
      <c r="M5" s="119"/>
      <c r="N5" s="85"/>
      <c r="O5" s="85"/>
      <c r="P5" s="70"/>
      <c r="Q5" s="105"/>
      <c r="R5" s="106"/>
      <c r="S5" s="107"/>
      <c r="T5" s="70"/>
      <c r="U5" s="75"/>
      <c r="V5" s="112"/>
      <c r="W5" s="100"/>
      <c r="X5" s="98"/>
      <c r="Y5" s="56" t="s">
        <v>44</v>
      </c>
      <c r="Z5" s="52" t="s">
        <v>45</v>
      </c>
    </row>
    <row r="6" spans="1:26" ht="54.75" customHeight="1" thickTop="1">
      <c r="A6" s="117"/>
      <c r="B6" s="74"/>
      <c r="C6" s="123"/>
      <c r="D6" s="59" t="s">
        <v>8</v>
      </c>
      <c r="E6" s="34" t="s">
        <v>9</v>
      </c>
      <c r="F6" s="30" t="s">
        <v>4</v>
      </c>
      <c r="G6" s="38" t="s">
        <v>8</v>
      </c>
      <c r="H6" s="39" t="s">
        <v>9</v>
      </c>
      <c r="I6" s="32" t="s">
        <v>4</v>
      </c>
      <c r="J6" s="19" t="s">
        <v>10</v>
      </c>
      <c r="K6" s="20" t="s">
        <v>15</v>
      </c>
      <c r="L6" s="2" t="s">
        <v>10</v>
      </c>
      <c r="M6" s="3" t="s">
        <v>15</v>
      </c>
      <c r="N6" s="4" t="s">
        <v>31</v>
      </c>
      <c r="O6" s="5" t="s">
        <v>30</v>
      </c>
      <c r="P6" s="71"/>
      <c r="Q6" s="108"/>
      <c r="R6" s="79"/>
      <c r="S6" s="80"/>
      <c r="T6" s="71"/>
      <c r="U6" s="113"/>
      <c r="V6" s="114"/>
      <c r="W6" s="101"/>
      <c r="X6" s="78"/>
      <c r="Y6" s="25" t="s">
        <v>46</v>
      </c>
      <c r="Z6" s="53" t="s">
        <v>46</v>
      </c>
    </row>
    <row r="7" spans="1:26" ht="13.5">
      <c r="A7" s="63"/>
      <c r="B7" s="8"/>
      <c r="C7" s="64"/>
      <c r="D7" s="60">
        <v>500</v>
      </c>
      <c r="E7" s="35">
        <v>84</v>
      </c>
      <c r="F7" s="31">
        <f>IF(E7="","－ ",D7/E7)</f>
        <v>5.9523809523809526</v>
      </c>
      <c r="G7" s="40">
        <v>500</v>
      </c>
      <c r="H7" s="41">
        <v>80</v>
      </c>
      <c r="I7" s="33">
        <f>IF(H7="","－ ",G7/H7)</f>
        <v>6.25</v>
      </c>
      <c r="J7" s="21">
        <f>IF(E7="","－",E7*38.2*0.0258)</f>
        <v>82.78704</v>
      </c>
      <c r="K7" s="22">
        <f>IF(D7="","－ ",J7/D7)</f>
        <v>0.16557408</v>
      </c>
      <c r="L7" s="9">
        <f>IF(H7="","－",H7*38.2*0.0258)</f>
        <v>78.8448</v>
      </c>
      <c r="M7" s="9">
        <f>IF(G7="","－ ",L7/G7)</f>
        <v>0.1576896</v>
      </c>
      <c r="N7" s="10">
        <f>IF(L7="－","",J7-L7)</f>
        <v>3.942239999999998</v>
      </c>
      <c r="O7" s="10">
        <f>IF(ISERROR(K7-M7)=TRUE,"",K7-M7)</f>
        <v>0.00788448</v>
      </c>
      <c r="P7" s="28">
        <f>IF(E7="","－ ",(I7-F7)/F7)</f>
        <v>0.04999999999999997</v>
      </c>
      <c r="Q7" s="46"/>
      <c r="R7" s="11" t="s">
        <v>25</v>
      </c>
      <c r="S7" s="11"/>
      <c r="T7" s="11"/>
      <c r="U7" s="11" t="s">
        <v>25</v>
      </c>
      <c r="V7" s="11"/>
      <c r="W7" s="11"/>
      <c r="X7" s="50"/>
      <c r="Y7" s="26"/>
      <c r="Z7" s="54"/>
    </row>
    <row r="8" spans="1:26" ht="13.5">
      <c r="A8" s="63"/>
      <c r="B8" s="8"/>
      <c r="C8" s="64"/>
      <c r="D8" s="61">
        <v>1000</v>
      </c>
      <c r="E8" s="36">
        <v>250</v>
      </c>
      <c r="F8" s="31">
        <f>IF(E8="","－ ",D8/E8)</f>
        <v>4</v>
      </c>
      <c r="G8" s="42">
        <v>950</v>
      </c>
      <c r="H8" s="43">
        <v>220</v>
      </c>
      <c r="I8" s="33">
        <f>IF(H8="","－ ",G8/H8)</f>
        <v>4.318181818181818</v>
      </c>
      <c r="J8" s="21">
        <f>IF(E8="","－",E8*38.2*0.0258)</f>
        <v>246.39</v>
      </c>
      <c r="K8" s="22">
        <f>IF(D8="","－ ",J8/D8)</f>
        <v>0.24639</v>
      </c>
      <c r="L8" s="9">
        <f aca="true" t="shared" si="0" ref="L8:L29">IF(H8="","－",H8*38.2*0.0258)</f>
        <v>216.8232</v>
      </c>
      <c r="M8" s="9">
        <f>IF(G8="","－ ",L8/G8)</f>
        <v>0.22823494736842107</v>
      </c>
      <c r="N8" s="10">
        <f aca="true" t="shared" si="1" ref="N8:N29">IF(L8="－","",J8-L8)</f>
        <v>29.566799999999972</v>
      </c>
      <c r="O8" s="10">
        <f aca="true" t="shared" si="2" ref="O8:O29">IF(ISERROR(K8-M8)=TRUE,"",K8-M8)</f>
        <v>0.018155052631578933</v>
      </c>
      <c r="P8" s="28">
        <f>IF(E8="","－ ",(I8-F8)/F8)</f>
        <v>0.07954545454545459</v>
      </c>
      <c r="Q8" s="47"/>
      <c r="R8" s="11" t="s">
        <v>25</v>
      </c>
      <c r="S8" s="12"/>
      <c r="T8" s="12"/>
      <c r="U8" s="11" t="s">
        <v>25</v>
      </c>
      <c r="V8" s="12"/>
      <c r="W8" s="12"/>
      <c r="X8" s="27"/>
      <c r="Y8" s="26"/>
      <c r="Z8" s="54"/>
    </row>
    <row r="9" spans="1:26" ht="13.5">
      <c r="A9" s="63"/>
      <c r="B9" s="8"/>
      <c r="C9" s="64"/>
      <c r="D9" s="61">
        <v>2000</v>
      </c>
      <c r="E9" s="36">
        <v>400</v>
      </c>
      <c r="F9" s="31">
        <f>IF(E9="","－ ",D9/E9)</f>
        <v>5</v>
      </c>
      <c r="G9" s="42">
        <v>2500</v>
      </c>
      <c r="H9" s="43">
        <v>445</v>
      </c>
      <c r="I9" s="33">
        <f>IF(H9="","－ ",G9/H9)</f>
        <v>5.617977528089888</v>
      </c>
      <c r="J9" s="21">
        <f>IF(E9="","－",E9*38.2*0.0258)</f>
        <v>394.22400000000005</v>
      </c>
      <c r="K9" s="22">
        <f>IF(D9="","－ ",J9/D9)</f>
        <v>0.197112</v>
      </c>
      <c r="L9" s="9">
        <f t="shared" si="0"/>
        <v>438.5742</v>
      </c>
      <c r="M9" s="9">
        <f>IF(G9="","－ ",L9/G9)</f>
        <v>0.17542968</v>
      </c>
      <c r="N9" s="13">
        <f t="shared" si="1"/>
        <v>-44.35019999999997</v>
      </c>
      <c r="O9" s="10">
        <f t="shared" si="2"/>
        <v>0.021682320000000005</v>
      </c>
      <c r="P9" s="28">
        <f>IF(E9="","－ ",(I9-F9)/F9)</f>
        <v>0.12359550561797761</v>
      </c>
      <c r="Q9" s="47"/>
      <c r="R9" s="11" t="s">
        <v>25</v>
      </c>
      <c r="S9" s="12"/>
      <c r="T9" s="12"/>
      <c r="U9" s="11" t="s">
        <v>25</v>
      </c>
      <c r="V9" s="12"/>
      <c r="W9" s="12"/>
      <c r="X9" s="27"/>
      <c r="Y9" s="26"/>
      <c r="Z9" s="54"/>
    </row>
    <row r="10" spans="1:26" ht="13.5">
      <c r="A10" s="63"/>
      <c r="B10" s="8"/>
      <c r="C10" s="64"/>
      <c r="D10" s="61"/>
      <c r="E10" s="36"/>
      <c r="F10" s="31" t="str">
        <f>IF(E10="","－ ",D10/E10)</f>
        <v>－ </v>
      </c>
      <c r="G10" s="42"/>
      <c r="H10" s="43"/>
      <c r="I10" s="33" t="str">
        <f>IF(H10="","－ ",G10/H10)</f>
        <v>－ </v>
      </c>
      <c r="J10" s="22" t="str">
        <f>IF(E10="","－",E10*38.2*0.0258)</f>
        <v>－</v>
      </c>
      <c r="K10" s="22" t="str">
        <f>IF(D10="","－ ",J10/D10)</f>
        <v>－ </v>
      </c>
      <c r="L10" s="9" t="str">
        <f t="shared" si="0"/>
        <v>－</v>
      </c>
      <c r="M10" s="9" t="str">
        <f>IF(G10="","－ ",L10/G10)</f>
        <v>－ </v>
      </c>
      <c r="N10" s="13">
        <f t="shared" si="1"/>
      </c>
      <c r="O10" s="10">
        <f t="shared" si="2"/>
      </c>
      <c r="P10" s="28" t="str">
        <f>IF(E10="","－ ",(I10-F10)/F10)</f>
        <v>－ </v>
      </c>
      <c r="Q10" s="47"/>
      <c r="R10" s="11"/>
      <c r="S10" s="12"/>
      <c r="T10" s="12"/>
      <c r="U10" s="11"/>
      <c r="V10" s="12"/>
      <c r="W10" s="12"/>
      <c r="X10" s="27"/>
      <c r="Y10" s="26"/>
      <c r="Z10" s="54"/>
    </row>
    <row r="11" spans="1:26" ht="13.5">
      <c r="A11" s="63"/>
      <c r="B11" s="8"/>
      <c r="C11" s="64"/>
      <c r="D11" s="61"/>
      <c r="E11" s="36"/>
      <c r="F11" s="31" t="str">
        <f aca="true" t="shared" si="3" ref="F11:F29">IF(E11="","－ ",D11/E11)</f>
        <v>－ </v>
      </c>
      <c r="G11" s="42"/>
      <c r="H11" s="43"/>
      <c r="I11" s="33" t="str">
        <f aca="true" t="shared" si="4" ref="I11:I29">IF(H11="","－ ",G11/H11)</f>
        <v>－ </v>
      </c>
      <c r="J11" s="22" t="str">
        <f aca="true" t="shared" si="5" ref="J11:J29">IF(E11="","－",E11*38.2*0.0258)</f>
        <v>－</v>
      </c>
      <c r="K11" s="22" t="str">
        <f>IF(D11="","－ ",J11/D11)</f>
        <v>－ </v>
      </c>
      <c r="L11" s="9" t="str">
        <f t="shared" si="0"/>
        <v>－</v>
      </c>
      <c r="M11" s="9" t="str">
        <f>IF(G11="","－ ",L11/G11)</f>
        <v>－ </v>
      </c>
      <c r="N11" s="13">
        <f t="shared" si="1"/>
      </c>
      <c r="O11" s="10">
        <f t="shared" si="2"/>
      </c>
      <c r="P11" s="28" t="str">
        <f aca="true" t="shared" si="6" ref="P11:P29">IF(E11="","－ ",(I11-F11)/F11)</f>
        <v>－ </v>
      </c>
      <c r="Q11" s="47"/>
      <c r="R11" s="11"/>
      <c r="S11" s="12"/>
      <c r="T11" s="12"/>
      <c r="U11" s="11"/>
      <c r="V11" s="12"/>
      <c r="W11" s="12"/>
      <c r="X11" s="27"/>
      <c r="Y11" s="26"/>
      <c r="Z11" s="54"/>
    </row>
    <row r="12" spans="1:26" ht="13.5">
      <c r="A12" s="63"/>
      <c r="B12" s="8"/>
      <c r="C12" s="64"/>
      <c r="D12" s="61"/>
      <c r="E12" s="36"/>
      <c r="F12" s="31" t="str">
        <f t="shared" si="3"/>
        <v>－ </v>
      </c>
      <c r="G12" s="42"/>
      <c r="H12" s="43"/>
      <c r="I12" s="33" t="str">
        <f t="shared" si="4"/>
        <v>－ </v>
      </c>
      <c r="J12" s="22" t="str">
        <f t="shared" si="5"/>
        <v>－</v>
      </c>
      <c r="K12" s="22" t="str">
        <f aca="true" t="shared" si="7" ref="K12:K29">IF(D12="","－ ",J12/D12)</f>
        <v>－ </v>
      </c>
      <c r="L12" s="9" t="str">
        <f t="shared" si="0"/>
        <v>－</v>
      </c>
      <c r="M12" s="9" t="str">
        <f aca="true" t="shared" si="8" ref="M12:M29">IF(G12="","－ ",L12/G12)</f>
        <v>－ </v>
      </c>
      <c r="N12" s="13">
        <f t="shared" si="1"/>
      </c>
      <c r="O12" s="10">
        <f t="shared" si="2"/>
      </c>
      <c r="P12" s="28" t="str">
        <f t="shared" si="6"/>
        <v>－ </v>
      </c>
      <c r="Q12" s="47"/>
      <c r="R12" s="11"/>
      <c r="S12" s="12"/>
      <c r="T12" s="12"/>
      <c r="U12" s="11"/>
      <c r="V12" s="12"/>
      <c r="W12" s="12"/>
      <c r="X12" s="27"/>
      <c r="Y12" s="26"/>
      <c r="Z12" s="54"/>
    </row>
    <row r="13" spans="1:26" ht="13.5">
      <c r="A13" s="63"/>
      <c r="B13" s="8"/>
      <c r="C13" s="64"/>
      <c r="D13" s="61"/>
      <c r="E13" s="36"/>
      <c r="F13" s="31" t="str">
        <f t="shared" si="3"/>
        <v>－ </v>
      </c>
      <c r="G13" s="42"/>
      <c r="H13" s="43"/>
      <c r="I13" s="33" t="str">
        <f t="shared" si="4"/>
        <v>－ </v>
      </c>
      <c r="J13" s="22" t="str">
        <f t="shared" si="5"/>
        <v>－</v>
      </c>
      <c r="K13" s="22" t="str">
        <f t="shared" si="7"/>
        <v>－ </v>
      </c>
      <c r="L13" s="9" t="str">
        <f t="shared" si="0"/>
        <v>－</v>
      </c>
      <c r="M13" s="9" t="str">
        <f t="shared" si="8"/>
        <v>－ </v>
      </c>
      <c r="N13" s="13">
        <f t="shared" si="1"/>
      </c>
      <c r="O13" s="10">
        <f t="shared" si="2"/>
      </c>
      <c r="P13" s="28" t="str">
        <f t="shared" si="6"/>
        <v>－ </v>
      </c>
      <c r="Q13" s="47"/>
      <c r="R13" s="11"/>
      <c r="S13" s="12"/>
      <c r="T13" s="12"/>
      <c r="U13" s="11"/>
      <c r="V13" s="12"/>
      <c r="W13" s="12"/>
      <c r="X13" s="27"/>
      <c r="Y13" s="26"/>
      <c r="Z13" s="54"/>
    </row>
    <row r="14" spans="1:26" ht="13.5">
      <c r="A14" s="63"/>
      <c r="B14" s="8"/>
      <c r="C14" s="64"/>
      <c r="D14" s="61"/>
      <c r="E14" s="36"/>
      <c r="F14" s="31" t="str">
        <f t="shared" si="3"/>
        <v>－ </v>
      </c>
      <c r="G14" s="42"/>
      <c r="H14" s="43"/>
      <c r="I14" s="33" t="str">
        <f t="shared" si="4"/>
        <v>－ </v>
      </c>
      <c r="J14" s="22" t="str">
        <f t="shared" si="5"/>
        <v>－</v>
      </c>
      <c r="K14" s="22" t="str">
        <f>IF(D14="","－ ",J14/D14)</f>
        <v>－ </v>
      </c>
      <c r="L14" s="9" t="str">
        <f t="shared" si="0"/>
        <v>－</v>
      </c>
      <c r="M14" s="9" t="str">
        <f t="shared" si="8"/>
        <v>－ </v>
      </c>
      <c r="N14" s="13">
        <f t="shared" si="1"/>
      </c>
      <c r="O14" s="10">
        <f t="shared" si="2"/>
      </c>
      <c r="P14" s="28" t="str">
        <f t="shared" si="6"/>
        <v>－ </v>
      </c>
      <c r="Q14" s="47"/>
      <c r="R14" s="11"/>
      <c r="S14" s="12"/>
      <c r="T14" s="12"/>
      <c r="U14" s="11"/>
      <c r="V14" s="12"/>
      <c r="W14" s="12"/>
      <c r="X14" s="27"/>
      <c r="Y14" s="26"/>
      <c r="Z14" s="54"/>
    </row>
    <row r="15" spans="1:26" ht="13.5">
      <c r="A15" s="63"/>
      <c r="B15" s="8"/>
      <c r="C15" s="64"/>
      <c r="D15" s="61"/>
      <c r="E15" s="36"/>
      <c r="F15" s="31" t="str">
        <f t="shared" si="3"/>
        <v>－ </v>
      </c>
      <c r="G15" s="42"/>
      <c r="H15" s="43"/>
      <c r="I15" s="33" t="str">
        <f t="shared" si="4"/>
        <v>－ </v>
      </c>
      <c r="J15" s="22" t="str">
        <f t="shared" si="5"/>
        <v>－</v>
      </c>
      <c r="K15" s="22" t="str">
        <f t="shared" si="7"/>
        <v>－ </v>
      </c>
      <c r="L15" s="9" t="str">
        <f t="shared" si="0"/>
        <v>－</v>
      </c>
      <c r="M15" s="9" t="str">
        <f t="shared" si="8"/>
        <v>－ </v>
      </c>
      <c r="N15" s="13">
        <f t="shared" si="1"/>
      </c>
      <c r="O15" s="10">
        <f t="shared" si="2"/>
      </c>
      <c r="P15" s="28" t="str">
        <f t="shared" si="6"/>
        <v>－ </v>
      </c>
      <c r="Q15" s="47"/>
      <c r="R15" s="11"/>
      <c r="S15" s="12"/>
      <c r="T15" s="12"/>
      <c r="U15" s="11"/>
      <c r="V15" s="12"/>
      <c r="W15" s="12"/>
      <c r="X15" s="27"/>
      <c r="Y15" s="26"/>
      <c r="Z15" s="54"/>
    </row>
    <row r="16" spans="1:26" ht="13.5">
      <c r="A16" s="63"/>
      <c r="B16" s="8"/>
      <c r="C16" s="64"/>
      <c r="D16" s="61"/>
      <c r="E16" s="36"/>
      <c r="F16" s="31" t="str">
        <f t="shared" si="3"/>
        <v>－ </v>
      </c>
      <c r="G16" s="42"/>
      <c r="H16" s="43"/>
      <c r="I16" s="33" t="str">
        <f t="shared" si="4"/>
        <v>－ </v>
      </c>
      <c r="J16" s="22" t="str">
        <f t="shared" si="5"/>
        <v>－</v>
      </c>
      <c r="K16" s="22" t="str">
        <f t="shared" si="7"/>
        <v>－ </v>
      </c>
      <c r="L16" s="9" t="str">
        <f t="shared" si="0"/>
        <v>－</v>
      </c>
      <c r="M16" s="9" t="str">
        <f t="shared" si="8"/>
        <v>－ </v>
      </c>
      <c r="N16" s="13">
        <f t="shared" si="1"/>
      </c>
      <c r="O16" s="10">
        <f t="shared" si="2"/>
      </c>
      <c r="P16" s="28" t="str">
        <f t="shared" si="6"/>
        <v>－ </v>
      </c>
      <c r="Q16" s="47"/>
      <c r="R16" s="11"/>
      <c r="S16" s="12"/>
      <c r="T16" s="12"/>
      <c r="U16" s="11"/>
      <c r="V16" s="12"/>
      <c r="W16" s="12"/>
      <c r="X16" s="27"/>
      <c r="Y16" s="26"/>
      <c r="Z16" s="54"/>
    </row>
    <row r="17" spans="1:26" ht="13.5">
      <c r="A17" s="63"/>
      <c r="B17" s="8"/>
      <c r="C17" s="64"/>
      <c r="D17" s="61"/>
      <c r="E17" s="36"/>
      <c r="F17" s="31" t="str">
        <f t="shared" si="3"/>
        <v>－ </v>
      </c>
      <c r="G17" s="42"/>
      <c r="H17" s="43"/>
      <c r="I17" s="33" t="str">
        <f t="shared" si="4"/>
        <v>－ </v>
      </c>
      <c r="J17" s="22" t="str">
        <f t="shared" si="5"/>
        <v>－</v>
      </c>
      <c r="K17" s="22" t="str">
        <f t="shared" si="7"/>
        <v>－ </v>
      </c>
      <c r="L17" s="9" t="str">
        <f t="shared" si="0"/>
        <v>－</v>
      </c>
      <c r="M17" s="9" t="str">
        <f t="shared" si="8"/>
        <v>－ </v>
      </c>
      <c r="N17" s="13">
        <f t="shared" si="1"/>
      </c>
      <c r="O17" s="10">
        <f t="shared" si="2"/>
      </c>
      <c r="P17" s="28" t="str">
        <f t="shared" si="6"/>
        <v>－ </v>
      </c>
      <c r="Q17" s="47"/>
      <c r="R17" s="11"/>
      <c r="S17" s="12"/>
      <c r="T17" s="12"/>
      <c r="U17" s="11"/>
      <c r="V17" s="12"/>
      <c r="W17" s="12"/>
      <c r="X17" s="27"/>
      <c r="Y17" s="26"/>
      <c r="Z17" s="54"/>
    </row>
    <row r="18" spans="1:26" ht="13.5">
      <c r="A18" s="63"/>
      <c r="B18" s="8"/>
      <c r="C18" s="64"/>
      <c r="D18" s="61"/>
      <c r="E18" s="36"/>
      <c r="F18" s="31" t="str">
        <f t="shared" si="3"/>
        <v>－ </v>
      </c>
      <c r="G18" s="42"/>
      <c r="H18" s="43"/>
      <c r="I18" s="33" t="str">
        <f t="shared" si="4"/>
        <v>－ </v>
      </c>
      <c r="J18" s="22" t="str">
        <f t="shared" si="5"/>
        <v>－</v>
      </c>
      <c r="K18" s="22" t="str">
        <f t="shared" si="7"/>
        <v>－ </v>
      </c>
      <c r="L18" s="9" t="str">
        <f t="shared" si="0"/>
        <v>－</v>
      </c>
      <c r="M18" s="9" t="str">
        <f t="shared" si="8"/>
        <v>－ </v>
      </c>
      <c r="N18" s="13">
        <f t="shared" si="1"/>
      </c>
      <c r="O18" s="10">
        <f t="shared" si="2"/>
      </c>
      <c r="P18" s="28" t="str">
        <f t="shared" si="6"/>
        <v>－ </v>
      </c>
      <c r="Q18" s="47"/>
      <c r="R18" s="11"/>
      <c r="S18" s="12"/>
      <c r="T18" s="12"/>
      <c r="U18" s="11"/>
      <c r="V18" s="12"/>
      <c r="W18" s="12"/>
      <c r="X18" s="27"/>
      <c r="Y18" s="26"/>
      <c r="Z18" s="54"/>
    </row>
    <row r="19" spans="1:26" ht="13.5">
      <c r="A19" s="63"/>
      <c r="B19" s="8"/>
      <c r="C19" s="64"/>
      <c r="D19" s="61"/>
      <c r="E19" s="36"/>
      <c r="F19" s="31" t="str">
        <f t="shared" si="3"/>
        <v>－ </v>
      </c>
      <c r="G19" s="42"/>
      <c r="H19" s="43"/>
      <c r="I19" s="33" t="str">
        <f t="shared" si="4"/>
        <v>－ </v>
      </c>
      <c r="J19" s="22" t="str">
        <f t="shared" si="5"/>
        <v>－</v>
      </c>
      <c r="K19" s="22" t="str">
        <f t="shared" si="7"/>
        <v>－ </v>
      </c>
      <c r="L19" s="9" t="str">
        <f t="shared" si="0"/>
        <v>－</v>
      </c>
      <c r="M19" s="9" t="str">
        <f t="shared" si="8"/>
        <v>－ </v>
      </c>
      <c r="N19" s="13">
        <f t="shared" si="1"/>
      </c>
      <c r="O19" s="10">
        <f t="shared" si="2"/>
      </c>
      <c r="P19" s="28" t="str">
        <f t="shared" si="6"/>
        <v>－ </v>
      </c>
      <c r="Q19" s="47"/>
      <c r="R19" s="11"/>
      <c r="S19" s="12"/>
      <c r="T19" s="12"/>
      <c r="U19" s="11"/>
      <c r="V19" s="12"/>
      <c r="W19" s="12"/>
      <c r="X19" s="27"/>
      <c r="Y19" s="26"/>
      <c r="Z19" s="54"/>
    </row>
    <row r="20" spans="1:26" ht="13.5">
      <c r="A20" s="63"/>
      <c r="B20" s="8"/>
      <c r="C20" s="64"/>
      <c r="D20" s="61"/>
      <c r="E20" s="36"/>
      <c r="F20" s="31" t="str">
        <f t="shared" si="3"/>
        <v>－ </v>
      </c>
      <c r="G20" s="42"/>
      <c r="H20" s="43"/>
      <c r="I20" s="33" t="str">
        <f t="shared" si="4"/>
        <v>－ </v>
      </c>
      <c r="J20" s="22" t="str">
        <f t="shared" si="5"/>
        <v>－</v>
      </c>
      <c r="K20" s="22" t="str">
        <f t="shared" si="7"/>
        <v>－ </v>
      </c>
      <c r="L20" s="9" t="str">
        <f t="shared" si="0"/>
        <v>－</v>
      </c>
      <c r="M20" s="9" t="str">
        <f t="shared" si="8"/>
        <v>－ </v>
      </c>
      <c r="N20" s="13">
        <f t="shared" si="1"/>
      </c>
      <c r="O20" s="10">
        <f t="shared" si="2"/>
      </c>
      <c r="P20" s="28" t="str">
        <f t="shared" si="6"/>
        <v>－ </v>
      </c>
      <c r="Q20" s="47"/>
      <c r="R20" s="11"/>
      <c r="S20" s="12"/>
      <c r="T20" s="12"/>
      <c r="U20" s="11"/>
      <c r="V20" s="12"/>
      <c r="W20" s="12"/>
      <c r="X20" s="27"/>
      <c r="Y20" s="26"/>
      <c r="Z20" s="54"/>
    </row>
    <row r="21" spans="1:26" ht="13.5">
      <c r="A21" s="63"/>
      <c r="B21" s="8"/>
      <c r="C21" s="64"/>
      <c r="D21" s="61"/>
      <c r="E21" s="36"/>
      <c r="F21" s="31" t="str">
        <f t="shared" si="3"/>
        <v>－ </v>
      </c>
      <c r="G21" s="42"/>
      <c r="H21" s="43"/>
      <c r="I21" s="33" t="str">
        <f t="shared" si="4"/>
        <v>－ </v>
      </c>
      <c r="J21" s="22" t="str">
        <f t="shared" si="5"/>
        <v>－</v>
      </c>
      <c r="K21" s="22" t="str">
        <f t="shared" si="7"/>
        <v>－ </v>
      </c>
      <c r="L21" s="9" t="str">
        <f t="shared" si="0"/>
        <v>－</v>
      </c>
      <c r="M21" s="9" t="str">
        <f t="shared" si="8"/>
        <v>－ </v>
      </c>
      <c r="N21" s="13">
        <f t="shared" si="1"/>
      </c>
      <c r="O21" s="10">
        <f t="shared" si="2"/>
      </c>
      <c r="P21" s="28" t="str">
        <f t="shared" si="6"/>
        <v>－ </v>
      </c>
      <c r="Q21" s="47"/>
      <c r="R21" s="11"/>
      <c r="S21" s="12"/>
      <c r="T21" s="12"/>
      <c r="U21" s="11"/>
      <c r="V21" s="12"/>
      <c r="W21" s="12"/>
      <c r="X21" s="27"/>
      <c r="Y21" s="26"/>
      <c r="Z21" s="54"/>
    </row>
    <row r="22" spans="1:26" ht="13.5">
      <c r="A22" s="63"/>
      <c r="B22" s="8"/>
      <c r="C22" s="64"/>
      <c r="D22" s="61"/>
      <c r="E22" s="36"/>
      <c r="F22" s="31" t="str">
        <f t="shared" si="3"/>
        <v>－ </v>
      </c>
      <c r="G22" s="42"/>
      <c r="H22" s="43"/>
      <c r="I22" s="33" t="str">
        <f t="shared" si="4"/>
        <v>－ </v>
      </c>
      <c r="J22" s="22" t="str">
        <f t="shared" si="5"/>
        <v>－</v>
      </c>
      <c r="K22" s="22" t="str">
        <f t="shared" si="7"/>
        <v>－ </v>
      </c>
      <c r="L22" s="9" t="str">
        <f t="shared" si="0"/>
        <v>－</v>
      </c>
      <c r="M22" s="9" t="str">
        <f t="shared" si="8"/>
        <v>－ </v>
      </c>
      <c r="N22" s="13">
        <f t="shared" si="1"/>
      </c>
      <c r="O22" s="10">
        <f t="shared" si="2"/>
      </c>
      <c r="P22" s="28" t="str">
        <f t="shared" si="6"/>
        <v>－ </v>
      </c>
      <c r="Q22" s="47"/>
      <c r="R22" s="11"/>
      <c r="S22" s="12"/>
      <c r="T22" s="12"/>
      <c r="U22" s="11"/>
      <c r="V22" s="12"/>
      <c r="W22" s="12"/>
      <c r="X22" s="27"/>
      <c r="Y22" s="26"/>
      <c r="Z22" s="54"/>
    </row>
    <row r="23" spans="1:26" ht="13.5">
      <c r="A23" s="63"/>
      <c r="B23" s="8"/>
      <c r="C23" s="64"/>
      <c r="D23" s="61"/>
      <c r="E23" s="36"/>
      <c r="F23" s="31" t="str">
        <f t="shared" si="3"/>
        <v>－ </v>
      </c>
      <c r="G23" s="42"/>
      <c r="H23" s="43"/>
      <c r="I23" s="33" t="str">
        <f t="shared" si="4"/>
        <v>－ </v>
      </c>
      <c r="J23" s="22" t="str">
        <f t="shared" si="5"/>
        <v>－</v>
      </c>
      <c r="K23" s="22" t="str">
        <f t="shared" si="7"/>
        <v>－ </v>
      </c>
      <c r="L23" s="9" t="str">
        <f t="shared" si="0"/>
        <v>－</v>
      </c>
      <c r="M23" s="9" t="str">
        <f t="shared" si="8"/>
        <v>－ </v>
      </c>
      <c r="N23" s="13">
        <f t="shared" si="1"/>
      </c>
      <c r="O23" s="10">
        <f t="shared" si="2"/>
      </c>
      <c r="P23" s="28" t="str">
        <f t="shared" si="6"/>
        <v>－ </v>
      </c>
      <c r="Q23" s="47"/>
      <c r="R23" s="11"/>
      <c r="S23" s="12"/>
      <c r="T23" s="12"/>
      <c r="U23" s="11"/>
      <c r="V23" s="12"/>
      <c r="W23" s="12"/>
      <c r="X23" s="27"/>
      <c r="Y23" s="26"/>
      <c r="Z23" s="54"/>
    </row>
    <row r="24" spans="1:26" ht="13.5">
      <c r="A24" s="63"/>
      <c r="B24" s="8"/>
      <c r="C24" s="64"/>
      <c r="D24" s="61"/>
      <c r="E24" s="36"/>
      <c r="F24" s="31" t="str">
        <f t="shared" si="3"/>
        <v>－ </v>
      </c>
      <c r="G24" s="42"/>
      <c r="H24" s="43"/>
      <c r="I24" s="33" t="str">
        <f t="shared" si="4"/>
        <v>－ </v>
      </c>
      <c r="J24" s="22" t="str">
        <f t="shared" si="5"/>
        <v>－</v>
      </c>
      <c r="K24" s="22" t="str">
        <f t="shared" si="7"/>
        <v>－ </v>
      </c>
      <c r="L24" s="9" t="str">
        <f t="shared" si="0"/>
        <v>－</v>
      </c>
      <c r="M24" s="9" t="str">
        <f t="shared" si="8"/>
        <v>－ </v>
      </c>
      <c r="N24" s="13">
        <f t="shared" si="1"/>
      </c>
      <c r="O24" s="10">
        <f t="shared" si="2"/>
      </c>
      <c r="P24" s="28" t="str">
        <f t="shared" si="6"/>
        <v>－ </v>
      </c>
      <c r="Q24" s="47"/>
      <c r="R24" s="11"/>
      <c r="S24" s="12"/>
      <c r="T24" s="12"/>
      <c r="U24" s="11"/>
      <c r="V24" s="12"/>
      <c r="W24" s="12"/>
      <c r="X24" s="27"/>
      <c r="Y24" s="26"/>
      <c r="Z24" s="54"/>
    </row>
    <row r="25" spans="1:26" ht="13.5">
      <c r="A25" s="63"/>
      <c r="B25" s="8"/>
      <c r="C25" s="64"/>
      <c r="D25" s="61"/>
      <c r="E25" s="36"/>
      <c r="F25" s="31" t="str">
        <f t="shared" si="3"/>
        <v>－ </v>
      </c>
      <c r="G25" s="42"/>
      <c r="H25" s="43"/>
      <c r="I25" s="33" t="str">
        <f t="shared" si="4"/>
        <v>－ </v>
      </c>
      <c r="J25" s="22" t="str">
        <f t="shared" si="5"/>
        <v>－</v>
      </c>
      <c r="K25" s="22" t="str">
        <f t="shared" si="7"/>
        <v>－ </v>
      </c>
      <c r="L25" s="9" t="str">
        <f t="shared" si="0"/>
        <v>－</v>
      </c>
      <c r="M25" s="9" t="str">
        <f t="shared" si="8"/>
        <v>－ </v>
      </c>
      <c r="N25" s="13">
        <f t="shared" si="1"/>
      </c>
      <c r="O25" s="10">
        <f t="shared" si="2"/>
      </c>
      <c r="P25" s="28" t="str">
        <f t="shared" si="6"/>
        <v>－ </v>
      </c>
      <c r="Q25" s="47"/>
      <c r="R25" s="11"/>
      <c r="S25" s="12"/>
      <c r="T25" s="12"/>
      <c r="U25" s="11"/>
      <c r="V25" s="12"/>
      <c r="W25" s="12"/>
      <c r="X25" s="27"/>
      <c r="Y25" s="26"/>
      <c r="Z25" s="54"/>
    </row>
    <row r="26" spans="1:26" ht="13.5">
      <c r="A26" s="63"/>
      <c r="B26" s="8"/>
      <c r="C26" s="64"/>
      <c r="D26" s="61"/>
      <c r="E26" s="36"/>
      <c r="F26" s="31" t="str">
        <f t="shared" si="3"/>
        <v>－ </v>
      </c>
      <c r="G26" s="42"/>
      <c r="H26" s="43"/>
      <c r="I26" s="33" t="str">
        <f t="shared" si="4"/>
        <v>－ </v>
      </c>
      <c r="J26" s="22" t="str">
        <f t="shared" si="5"/>
        <v>－</v>
      </c>
      <c r="K26" s="22" t="str">
        <f t="shared" si="7"/>
        <v>－ </v>
      </c>
      <c r="L26" s="9" t="str">
        <f t="shared" si="0"/>
        <v>－</v>
      </c>
      <c r="M26" s="9" t="str">
        <f t="shared" si="8"/>
        <v>－ </v>
      </c>
      <c r="N26" s="13">
        <f t="shared" si="1"/>
      </c>
      <c r="O26" s="10">
        <f t="shared" si="2"/>
      </c>
      <c r="P26" s="28" t="str">
        <f t="shared" si="6"/>
        <v>－ </v>
      </c>
      <c r="Q26" s="47"/>
      <c r="R26" s="11"/>
      <c r="S26" s="12"/>
      <c r="T26" s="12"/>
      <c r="U26" s="11"/>
      <c r="V26" s="12"/>
      <c r="W26" s="12"/>
      <c r="X26" s="27"/>
      <c r="Y26" s="26"/>
      <c r="Z26" s="54"/>
    </row>
    <row r="27" spans="1:26" ht="13.5">
      <c r="A27" s="63"/>
      <c r="B27" s="8"/>
      <c r="C27" s="64"/>
      <c r="D27" s="61"/>
      <c r="E27" s="36"/>
      <c r="F27" s="31" t="str">
        <f t="shared" si="3"/>
        <v>－ </v>
      </c>
      <c r="G27" s="42"/>
      <c r="H27" s="43"/>
      <c r="I27" s="33" t="str">
        <f t="shared" si="4"/>
        <v>－ </v>
      </c>
      <c r="J27" s="22" t="str">
        <f t="shared" si="5"/>
        <v>－</v>
      </c>
      <c r="K27" s="22" t="str">
        <f t="shared" si="7"/>
        <v>－ </v>
      </c>
      <c r="L27" s="9" t="str">
        <f t="shared" si="0"/>
        <v>－</v>
      </c>
      <c r="M27" s="9" t="str">
        <f t="shared" si="8"/>
        <v>－ </v>
      </c>
      <c r="N27" s="13">
        <f t="shared" si="1"/>
      </c>
      <c r="O27" s="10">
        <f t="shared" si="2"/>
      </c>
      <c r="P27" s="28" t="str">
        <f t="shared" si="6"/>
        <v>－ </v>
      </c>
      <c r="Q27" s="47"/>
      <c r="R27" s="11"/>
      <c r="S27" s="12"/>
      <c r="T27" s="12"/>
      <c r="U27" s="11"/>
      <c r="V27" s="12"/>
      <c r="W27" s="12"/>
      <c r="X27" s="27"/>
      <c r="Y27" s="26"/>
      <c r="Z27" s="54"/>
    </row>
    <row r="28" spans="1:26" ht="13.5">
      <c r="A28" s="63"/>
      <c r="B28" s="8"/>
      <c r="C28" s="64"/>
      <c r="D28" s="61"/>
      <c r="E28" s="36"/>
      <c r="F28" s="31" t="str">
        <f t="shared" si="3"/>
        <v>－ </v>
      </c>
      <c r="G28" s="42"/>
      <c r="H28" s="43"/>
      <c r="I28" s="33" t="str">
        <f t="shared" si="4"/>
        <v>－ </v>
      </c>
      <c r="J28" s="23" t="str">
        <f t="shared" si="5"/>
        <v>－</v>
      </c>
      <c r="K28" s="24" t="str">
        <f t="shared" si="7"/>
        <v>－ </v>
      </c>
      <c r="L28" s="18" t="str">
        <f t="shared" si="0"/>
        <v>－</v>
      </c>
      <c r="M28" s="17" t="str">
        <f t="shared" si="8"/>
        <v>－ </v>
      </c>
      <c r="N28" s="14">
        <f t="shared" si="1"/>
      </c>
      <c r="O28" s="10">
        <f t="shared" si="2"/>
      </c>
      <c r="P28" s="29" t="str">
        <f t="shared" si="6"/>
        <v>－ </v>
      </c>
      <c r="Q28" s="47"/>
      <c r="R28" s="12"/>
      <c r="S28" s="12"/>
      <c r="T28" s="12"/>
      <c r="U28" s="12"/>
      <c r="V28" s="12"/>
      <c r="W28" s="12"/>
      <c r="X28" s="27"/>
      <c r="Y28" s="26"/>
      <c r="Z28" s="54"/>
    </row>
    <row r="29" spans="1:26" ht="14.25" thickBot="1">
      <c r="A29" s="48"/>
      <c r="B29" s="49"/>
      <c r="C29" s="65"/>
      <c r="D29" s="62"/>
      <c r="E29" s="37"/>
      <c r="F29" s="31" t="str">
        <f t="shared" si="3"/>
        <v>－ </v>
      </c>
      <c r="G29" s="44"/>
      <c r="H29" s="45"/>
      <c r="I29" s="33" t="str">
        <f t="shared" si="4"/>
        <v>－ </v>
      </c>
      <c r="J29" s="23" t="str">
        <f t="shared" si="5"/>
        <v>－</v>
      </c>
      <c r="K29" s="24" t="str">
        <f t="shared" si="7"/>
        <v>－ </v>
      </c>
      <c r="L29" s="18" t="str">
        <f t="shared" si="0"/>
        <v>－</v>
      </c>
      <c r="M29" s="17" t="str">
        <f t="shared" si="8"/>
        <v>－ </v>
      </c>
      <c r="N29" s="14">
        <f t="shared" si="1"/>
      </c>
      <c r="O29" s="10">
        <f t="shared" si="2"/>
      </c>
      <c r="P29" s="29" t="str">
        <f t="shared" si="6"/>
        <v>－ </v>
      </c>
      <c r="Q29" s="48"/>
      <c r="R29" s="49"/>
      <c r="S29" s="49"/>
      <c r="T29" s="49"/>
      <c r="U29" s="49"/>
      <c r="V29" s="49"/>
      <c r="W29" s="49"/>
      <c r="X29" s="51"/>
      <c r="Y29" s="57"/>
      <c r="Z29" s="55"/>
    </row>
    <row r="30" ht="14.25" thickTop="1"/>
    <row r="31" s="16" customFormat="1" ht="11.25">
      <c r="A31" s="15" t="s">
        <v>20</v>
      </c>
    </row>
    <row r="32" s="16" customFormat="1" ht="11.25">
      <c r="A32" s="16" t="s">
        <v>16</v>
      </c>
    </row>
    <row r="33" s="16" customFormat="1" ht="11.25">
      <c r="A33" s="16" t="s">
        <v>18</v>
      </c>
    </row>
    <row r="34" s="16" customFormat="1" ht="11.25">
      <c r="A34" s="16" t="s">
        <v>17</v>
      </c>
    </row>
    <row r="35" s="16" customFormat="1" ht="11.25">
      <c r="A35" s="16" t="s">
        <v>37</v>
      </c>
    </row>
    <row r="36" s="16" customFormat="1" ht="11.25">
      <c r="A36" s="6" t="s">
        <v>39</v>
      </c>
    </row>
    <row r="37" s="16" customFormat="1" ht="11.25">
      <c r="A37" s="6" t="s">
        <v>40</v>
      </c>
    </row>
    <row r="38" s="16" customFormat="1" ht="11.25">
      <c r="A38" s="16" t="s">
        <v>19</v>
      </c>
    </row>
    <row r="39" s="16" customFormat="1" ht="11.25">
      <c r="A39" s="6" t="s">
        <v>32</v>
      </c>
    </row>
    <row r="40" s="16" customFormat="1" ht="11.25">
      <c r="A40" s="6" t="s">
        <v>28</v>
      </c>
    </row>
    <row r="41" s="16" customFormat="1" ht="11.25">
      <c r="A41" s="6" t="s">
        <v>22</v>
      </c>
    </row>
    <row r="42" s="16" customFormat="1" ht="11.25">
      <c r="A42" s="6" t="s">
        <v>23</v>
      </c>
    </row>
    <row r="43" s="16" customFormat="1" ht="11.25">
      <c r="A43" s="6" t="s">
        <v>24</v>
      </c>
    </row>
    <row r="44" s="16" customFormat="1" ht="11.25">
      <c r="A44" s="6" t="s">
        <v>33</v>
      </c>
    </row>
    <row r="45" spans="1:2" s="16" customFormat="1" ht="11.25">
      <c r="A45" s="6"/>
      <c r="B45" s="16" t="s">
        <v>34</v>
      </c>
    </row>
    <row r="46" spans="1:2" s="16" customFormat="1" ht="11.25">
      <c r="A46" s="6"/>
      <c r="B46" s="16" t="s">
        <v>35</v>
      </c>
    </row>
    <row r="47" s="16" customFormat="1" ht="11.25">
      <c r="A47" s="15" t="s">
        <v>21</v>
      </c>
    </row>
    <row r="48" s="16" customFormat="1" ht="11.25">
      <c r="A48" s="16" t="s">
        <v>36</v>
      </c>
    </row>
    <row r="49" spans="1:2" ht="13.5">
      <c r="A49" s="7"/>
      <c r="B49" s="7"/>
    </row>
    <row r="50" spans="1:2" ht="13.5">
      <c r="A50" s="7"/>
      <c r="B50" s="7"/>
    </row>
  </sheetData>
  <sheetProtection/>
  <mergeCells count="22">
    <mergeCell ref="A1:E1"/>
    <mergeCell ref="C4:C6"/>
    <mergeCell ref="A2:K2"/>
    <mergeCell ref="M2:N2"/>
    <mergeCell ref="A4:A6"/>
    <mergeCell ref="A3:C3"/>
    <mergeCell ref="J5:K5"/>
    <mergeCell ref="L5:M5"/>
    <mergeCell ref="Y3:Z4"/>
    <mergeCell ref="N3:O5"/>
    <mergeCell ref="G5:I5"/>
    <mergeCell ref="D3:I4"/>
    <mergeCell ref="D5:F5"/>
    <mergeCell ref="X4:X6"/>
    <mergeCell ref="W4:W6"/>
    <mergeCell ref="Q4:S6"/>
    <mergeCell ref="Q3:X3"/>
    <mergeCell ref="T4:V6"/>
    <mergeCell ref="O2:W2"/>
    <mergeCell ref="P3:P6"/>
    <mergeCell ref="B4:B6"/>
    <mergeCell ref="J3:M4"/>
  </mergeCells>
  <printOptions/>
  <pageMargins left="0.5118110236220472" right="0.11811023622047245" top="0.5511811023622047" bottom="0.35433070866141736" header="0.11811023622047245" footer="0.11811023622047245"/>
  <pageSetup cellComments="asDisplayed"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tomomi.miki</cp:lastModifiedBy>
  <cp:lastPrinted>2014-01-23T08:36:28Z</cp:lastPrinted>
  <dcterms:created xsi:type="dcterms:W3CDTF">2013-12-11T07:19:22Z</dcterms:created>
  <dcterms:modified xsi:type="dcterms:W3CDTF">2014-01-24T06:57:40Z</dcterms:modified>
  <cp:category/>
  <cp:version/>
  <cp:contentType/>
  <cp:contentStatus/>
</cp:coreProperties>
</file>